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efaniak\Downloads\"/>
    </mc:Choice>
  </mc:AlternateContent>
  <xr:revisionPtr revIDLastSave="0" documentId="13_ncr:1_{3BB84511-3C9A-4969-9B8A-A3FF8D9B4EFD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Arkusz1" sheetId="1" r:id="rId1"/>
  </sheets>
  <definedNames>
    <definedName name="_xlnm.Print_Area" localSheetId="0">Arkusz1!$A$2:$L$63</definedName>
  </definedNames>
  <calcPr calcId="191029"/>
</workbook>
</file>

<file path=xl/calcChain.xml><?xml version="1.0" encoding="utf-8"?>
<calcChain xmlns="http://schemas.openxmlformats.org/spreadsheetml/2006/main">
  <c r="L48" i="1" l="1"/>
  <c r="L49" i="1"/>
  <c r="L50" i="1"/>
  <c r="L51" i="1"/>
  <c r="L52" i="1"/>
  <c r="L53" i="1"/>
  <c r="L54" i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7" i="1"/>
  <c r="L55" i="1" l="1"/>
</calcChain>
</file>

<file path=xl/sharedStrings.xml><?xml version="1.0" encoding="utf-8"?>
<sst xmlns="http://schemas.openxmlformats.org/spreadsheetml/2006/main" count="162" uniqueCount="145">
  <si>
    <t>L. p.</t>
  </si>
  <si>
    <t>Nazwa badania</t>
  </si>
  <si>
    <t>Metoda</t>
  </si>
  <si>
    <t xml:space="preserve">Warunki transportu </t>
  </si>
  <si>
    <t>Czas oczekiwania na wynik</t>
  </si>
  <si>
    <t>Cena netto</t>
  </si>
  <si>
    <t>1.</t>
  </si>
  <si>
    <t>2.</t>
  </si>
  <si>
    <t>4.</t>
  </si>
  <si>
    <t>5.</t>
  </si>
  <si>
    <t>6.</t>
  </si>
  <si>
    <t>…………………………………………………………………..</t>
  </si>
  <si>
    <t>Dni i godziny wykonywania badań</t>
  </si>
  <si>
    <t>3.</t>
  </si>
  <si>
    <t>Podpis i pieczęć</t>
  </si>
  <si>
    <t>Oferta cenowa - Pakiet 1</t>
  </si>
  <si>
    <t xml:space="preserve">Adenowirus DNA     </t>
  </si>
  <si>
    <t>BKV DNA (Poliomavirus)- ilościowo</t>
  </si>
  <si>
    <t>Bordetella pertussis DNA jakościowo</t>
  </si>
  <si>
    <t xml:space="preserve">Chlamydia  trachomatis – DNA   </t>
  </si>
  <si>
    <t xml:space="preserve">Chlamydophila pneumoniae – DNA   </t>
  </si>
  <si>
    <t>Cytomegalowirus DNA (hCMV) – ilościowo</t>
  </si>
  <si>
    <t xml:space="preserve">Cytomegalowirus DNA (hCMV-) - jakościowo </t>
  </si>
  <si>
    <t xml:space="preserve">EBV – DNA  - jakościowo            </t>
  </si>
  <si>
    <t xml:space="preserve">EBV – DNA - ilościowo              </t>
  </si>
  <si>
    <t xml:space="preserve">Enterowirus – RNA                                   </t>
  </si>
  <si>
    <t>Haemophilus influenza DNA- jakościowo</t>
  </si>
  <si>
    <t xml:space="preserve">HBV-DNA - ilościowo     </t>
  </si>
  <si>
    <t xml:space="preserve">HBV-DNA - jakościowo   </t>
  </si>
  <si>
    <t xml:space="preserve">HCV-RNA -   ilościowo    </t>
  </si>
  <si>
    <t xml:space="preserve">HCV-RNA – genotypowanie     </t>
  </si>
  <si>
    <t xml:space="preserve">HCV-RNA - jakościowo    </t>
  </si>
  <si>
    <t xml:space="preserve">HHV6 – DNA - ilościowo </t>
  </si>
  <si>
    <t xml:space="preserve">HHV6 – DNA - jakościowo </t>
  </si>
  <si>
    <t>HIV RNA- ilościowo</t>
  </si>
  <si>
    <t xml:space="preserve">HPV – DNA  - jakościowo  </t>
  </si>
  <si>
    <t xml:space="preserve">HSV 1 – DNA – ilościowo   </t>
  </si>
  <si>
    <t xml:space="preserve">HSV 1 – DNA - jakościowo </t>
  </si>
  <si>
    <t xml:space="preserve">HSV 2 – DNA - ilościowo </t>
  </si>
  <si>
    <t xml:space="preserve">HSV 2 – DNA - jakościowo </t>
  </si>
  <si>
    <t>Legionella pneumophila DNA- jakościowo</t>
  </si>
  <si>
    <t xml:space="preserve">Listeria monocytogenes – DNA    </t>
  </si>
  <si>
    <t>Mycoplasma hominis DNA- jakościowo</t>
  </si>
  <si>
    <t xml:space="preserve">Mycoplasma pneumoniae – DNA </t>
  </si>
  <si>
    <t>Neisseria meningitidis DNA- jakościowo</t>
  </si>
  <si>
    <t>Norovirus RNA- jakościowo</t>
  </si>
  <si>
    <t>Parvovirus B19 DNA- ilościowo</t>
  </si>
  <si>
    <t xml:space="preserve">Parvowirus B19 – DNA   </t>
  </si>
  <si>
    <t>Rhinovirus RNA- jakościowo</t>
  </si>
  <si>
    <t>Toxoplasma gondii - DNA</t>
  </si>
  <si>
    <t>Ureaplasma spp. DNA- jakościowo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</si>
  <si>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</si>
  <si>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</si>
  <si>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</si>
  <si>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</si>
  <si>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</si>
  <si>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</si>
  <si>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</si>
  <si>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</si>
  <si>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</si>
  <si>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</si>
  <si>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</si>
  <si>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</si>
  <si>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</si>
  <si>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</si>
  <si>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</si>
  <si>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</si>
  <si>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</si>
  <si>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</si>
  <si>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</si>
  <si>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</si>
  <si>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</si>
  <si>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</si>
  <si>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</si>
  <si>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</si>
  <si>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</si>
  <si>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</si>
  <si>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</si>
  <si>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</si>
  <si>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</si>
  <si>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</si>
  <si>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</si>
  <si>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</si>
  <si>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</si>
  <si>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</si>
  <si>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</si>
  <si>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Walidacja testu
(na jaki materiał jest        zwalidowany test)</t>
  </si>
  <si>
    <t>Warunki przechowywania do czasu transportu</t>
  </si>
  <si>
    <t>telefon kontaktowy miejsca realizacji świadczenia</t>
  </si>
  <si>
    <t xml:space="preserve">Wartość </t>
  </si>
  <si>
    <t>Szacunkowa ilość badań w ramach umowy (2 lata)</t>
  </si>
  <si>
    <t>WARTOŚĆ PAKIETU</t>
  </si>
  <si>
    <t>krew EDTA, mocz, wymaz z dróg oddech., osocze</t>
  </si>
  <si>
    <t>krew EDTA, mocz, osocze</t>
  </si>
  <si>
    <t>plwocina, wymaz z dróg oddechowych, aspirat z dróg oddechowych</t>
  </si>
  <si>
    <t>mocz, wydzielina z dróg oddech, wymaz z cewki moczowej, wymaz z pochwy</t>
  </si>
  <si>
    <t>krew EDTA, plwocina, aspirat z dróg oddechowych</t>
  </si>
  <si>
    <t>krew EDTA, mocz, wymaz z jamy ustnej, PMR, osocze</t>
  </si>
  <si>
    <t>krew EDTA, mocz, PMR, osocze</t>
  </si>
  <si>
    <t>krew EDTA, osocze</t>
  </si>
  <si>
    <t>krew  EDTA, osocze</t>
  </si>
  <si>
    <t>krew EDTA, PMR</t>
  </si>
  <si>
    <t>krew, PMR, wydzielina z drów oddech.</t>
  </si>
  <si>
    <t>osocze, surowica</t>
  </si>
  <si>
    <t>HIV RNA- jakościowo</t>
  </si>
  <si>
    <t>krew EDTA, osocze, wymaz z cewki moczowej, wymaz z szyjki macicy</t>
  </si>
  <si>
    <t>krew EDTA, osocze,  PMR</t>
  </si>
  <si>
    <t>BAL, mocz, osocze lub surowica krwi, krew EDTA</t>
  </si>
  <si>
    <t>Mycoplasma genitalium DNA - jakościowo</t>
  </si>
  <si>
    <t>mocz, nasienie, wymaz z pochwy, wymaz z ujścia cewki moczowej</t>
  </si>
  <si>
    <t xml:space="preserve">krew EDTA, plwocina, aspirat z dróg oddechowych </t>
  </si>
  <si>
    <t>Neisseria gonorrhoeae DNA - jakościowo</t>
  </si>
  <si>
    <t>wymaz z cewki moczowej, pochwy, szyjki macicy, odbytu, gardła, mocz</t>
  </si>
  <si>
    <t>Kał</t>
  </si>
  <si>
    <t>krew EDTA, płyn owodniowy, plwocina, wydzielina, osocze</t>
  </si>
  <si>
    <t>Krew EDTA, osocze, płyn owodniowy, plwocina, wydzielina</t>
  </si>
  <si>
    <t>krew EDTA, wydzielina z dróg oddech.</t>
  </si>
  <si>
    <t>Krew EDTA, wymaz z jamy ustnej i gardła, ślina, płyn owodniowy</t>
  </si>
  <si>
    <t>krew EDTA, płyn owodniowy,</t>
  </si>
  <si>
    <t>Treponema pallidum DNA- jakościowo</t>
  </si>
  <si>
    <t xml:space="preserve">krew EDTA, wymaz , </t>
  </si>
  <si>
    <t>wymaz (układ mocz.- pł.), mocz, wydzielina z gruczołu krokowego</t>
  </si>
  <si>
    <t>42.</t>
  </si>
  <si>
    <t xml:space="preserve">krew EDTA, PMR, </t>
  </si>
  <si>
    <t>43.</t>
  </si>
  <si>
    <r>
      <rPr>
        <b/>
        <sz val="10"/>
        <color rgb="FF000000"/>
        <rFont val="Arial"/>
        <family val="2"/>
        <charset val="238"/>
      </rPr>
      <t>Panel meningiti</t>
    </r>
    <r>
      <rPr>
        <b/>
        <sz val="10"/>
        <rFont val="Arial"/>
        <family val="2"/>
        <charset val="238"/>
      </rPr>
      <t>s 3</t>
    </r>
    <r>
      <rPr>
        <b/>
        <sz val="10"/>
        <color rgb="FF000000"/>
        <rFont val="Arial"/>
        <family val="2"/>
        <charset val="238"/>
      </rPr>
      <t xml:space="preserve">
</t>
    </r>
    <r>
      <rPr>
        <sz val="10"/>
        <color rgb="FF000000"/>
        <rFont val="Arial"/>
        <family val="2"/>
        <charset val="238"/>
      </rPr>
      <t>(Streptococcus pneumoniae, Neisseria meningitidis, Haemophilus influenzae)</t>
    </r>
  </si>
  <si>
    <t xml:space="preserve">PMR, krew edta, osocze, </t>
  </si>
  <si>
    <t>44.</t>
  </si>
  <si>
    <r>
      <rPr>
        <b/>
        <sz val="10"/>
        <color rgb="FF000000"/>
        <rFont val="Arial"/>
        <family val="2"/>
        <charset val="238"/>
      </rPr>
      <t>Panel meningitis 9</t>
    </r>
    <r>
      <rPr>
        <b/>
        <sz val="10"/>
        <color rgb="FF000000"/>
        <rFont val="Arial"/>
        <family val="2"/>
        <charset val="238"/>
      </rPr>
      <t xml:space="preserve">
</t>
    </r>
    <r>
      <rPr>
        <sz val="10"/>
        <color rgb="FF000000"/>
        <rFont val="Arial"/>
        <family val="2"/>
        <charset val="238"/>
      </rPr>
      <t>(CMV, EBV, adenowirus,  HSV typ 1 i 2; VZV, enterovirus, parechovirus, HHV typ 6 i 7; parvovirus B19)</t>
    </r>
  </si>
  <si>
    <t xml:space="preserve">PMR, krew EDTA, osocze, </t>
  </si>
  <si>
    <t>45.</t>
  </si>
  <si>
    <t xml:space="preserve">Aspergillus fumigatus DNA    </t>
  </si>
  <si>
    <t xml:space="preserve">krew EDTA, osocze, wydzielina z dróg oddechowych </t>
  </si>
  <si>
    <t>46.</t>
  </si>
  <si>
    <t xml:space="preserve">Candida albicans, glabrata, crusei – DNA  </t>
  </si>
  <si>
    <t>47.</t>
  </si>
  <si>
    <t xml:space="preserve">Pneumocystis jiroveci – DNA </t>
  </si>
  <si>
    <t>krew EDTA, osocze, plwocina, wydzielina z dróg oddech., PMR</t>
  </si>
  <si>
    <t>48.</t>
  </si>
  <si>
    <t>Pneumocystis jiroveci DNA- ilościowo</t>
  </si>
  <si>
    <t>Rubella RNA (różyczka) - jakościowo</t>
  </si>
  <si>
    <t>VZV - DNA (ospa wietrzna)</t>
  </si>
  <si>
    <t>BKV DNA (Poliomavirus)</t>
  </si>
  <si>
    <t xml:space="preserve">Załącznik nr 1.1 do SWKO - pakiet nr 1 </t>
  </si>
  <si>
    <r>
      <rPr>
        <b/>
        <sz val="12"/>
        <color theme="1"/>
        <rFont val="Calibri"/>
        <family val="2"/>
        <charset val="238"/>
        <scheme val="minor"/>
      </rPr>
      <t xml:space="preserve">Wymagany czas wykonania badań:
</t>
    </r>
    <r>
      <rPr>
        <sz val="12"/>
        <color theme="1"/>
        <rFont val="Calibri"/>
        <family val="2"/>
        <charset val="238"/>
        <scheme val="minor"/>
      </rPr>
      <t xml:space="preserve">Maksymalny termin wykonywania badań  - 72 godzin.
Wskazanie terminu wykonania badań powyżej 72 godzin będzie skutkował odrzuceniem oferty (brak spełnienia warunków zamówienia okresłolnych w SWKO), brak jakiegokolwiek wskazania będzie traktowany jako wskazanie maksymalnego terminu wykonania badań.
Czas wykonania badania liczony jest od momentu odebrania materiału do badań od Udzielającego zamówienia (również w przypadku odbioru przez firmę kurierską) do momentu przekazania wyniku poprzez aplikację e-Zlecenia udostępnioną przez Udzielającego zamówienie (w przypadku nie działania aplikacji  - do momentu przesłania wyniku na wskazany adres e-mail).
</t>
    </r>
    <r>
      <rPr>
        <b/>
        <sz val="12"/>
        <color theme="1"/>
        <rFont val="Calibri"/>
        <family val="2"/>
        <charset val="238"/>
        <scheme val="minor"/>
      </rPr>
      <t>Kryteria oceny ofert dla pakietu:</t>
    </r>
    <r>
      <rPr>
        <sz val="12"/>
        <color theme="1"/>
        <rFont val="Calibri"/>
        <family val="2"/>
        <charset val="238"/>
        <scheme val="minor"/>
      </rPr>
      <t xml:space="preserve">
Cena  (łączna wartość pakietu) - 70pkt
Czas oczekiwania na wynik – 30 pkt 
Sposób obliczenia wartości punktowej ceny:
W.P. CENY = C min. / C n x 70
gdzie: 
W.P. CENY – wartość punktowa ceny
C min – cena oferty z najniższą ceną
C n – cena oferty ocenianej
Sposób obliczenia wartości punktowej czasu oczekiwania na wynik:
Wartość punktową dla całej oferty, w zakresie kryterium czasu wykonania badań, będzie stanowiła średnia z oceny czasów realizacji do poszczególnych badań.
W.P. czasu realizacji = T min. / T n x 30
gdzie: 
W.P. czasu realizacji – wartość punktowa czasu oczekiwania na wynik:
T min – czas oferty z najkrótszym czasem
T n – czas oferty ocenianej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</si>
</sst>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4" fontId="7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0" fillId="0" borderId="1" xfId="0" applyNumberFormat="1" applyBorder="1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6" fillId="0" borderId="3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6" fillId="0" borderId="4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0" borderId="4" xfId="0" applyFont="1" applyBorder="1" applyAlignment="1" applyProtection="1">
      <alignment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62"/>
  <sheetViews>
    <sheetView tabSelected="1" view="pageBreakPreview" topLeftCell="A50" zoomScaleNormal="100" zoomScaleSheetLayoutView="100" workbookViewId="0">
      <selection activeCell="J54" sqref="J54"/>
    </sheetView>
  </sheetViews>
  <sheetFormatPr defaultRowHeight="15" x14ac:dyDescent="0.25"/>
  <cols>
    <col min="1" max="1" width="5.42578125" style="4" customWidth="1"/>
    <col min="2" max="2" width="32.5703125" style="4" bestFit="1" customWidth="1"/>
    <col min="3" max="3" width="26.140625" style="4" customWidth="1"/>
    <col min="4" max="4" width="19.5703125" style="4" customWidth="1"/>
    <col min="5" max="6" width="21.85546875" style="4" customWidth="1"/>
    <col min="7" max="7" width="22.42578125" style="4" customWidth="1"/>
    <col min="8" max="8" width="17.85546875" style="4" customWidth="1"/>
    <col min="9" max="9" width="21.85546875" style="4" customWidth="1"/>
    <col min="10" max="10" width="21.28515625" style="4" customWidth="1"/>
    <col min="11" max="11" width="17.5703125" style="4" customWidth="1"/>
    <col min="12" max="12" width="19.7109375" style="4" customWidth="1"/>
    <col min="13" max="16384" width="9.140625" style="4"/>
  </cols>
  <sheetData>
    <row r="2" spans="1:12" x14ac:dyDescent="0.25">
      <c r="A2" s="15"/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15"/>
      <c r="B3" s="17" t="s">
        <v>143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3.25" x14ac:dyDescent="0.35">
      <c r="A4" s="29" t="s">
        <v>15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85.5" customHeight="1" x14ac:dyDescent="0.25">
      <c r="A6" s="1" t="s">
        <v>0</v>
      </c>
      <c r="B6" s="14" t="s">
        <v>1</v>
      </c>
      <c r="C6" s="2" t="s">
        <v>86</v>
      </c>
      <c r="D6" s="14" t="s">
        <v>2</v>
      </c>
      <c r="E6" s="14" t="s">
        <v>12</v>
      </c>
      <c r="F6" s="14" t="s">
        <v>87</v>
      </c>
      <c r="G6" s="14" t="s">
        <v>3</v>
      </c>
      <c r="H6" s="14" t="s">
        <v>4</v>
      </c>
      <c r="I6" s="14" t="s">
        <v>88</v>
      </c>
      <c r="J6" s="14" t="s">
        <v>5</v>
      </c>
      <c r="K6" s="14" t="s">
        <v>90</v>
      </c>
      <c r="L6" s="14" t="s">
        <v>89</v>
      </c>
    </row>
    <row r="7" spans="1:12" ht="39.950000000000003" customHeight="1" x14ac:dyDescent="0.25">
      <c r="A7" s="18" t="s">
        <v>6</v>
      </c>
      <c r="B7" s="19" t="s">
        <v>16</v>
      </c>
      <c r="C7" s="20" t="s">
        <v>92</v>
      </c>
      <c r="D7" s="10"/>
      <c r="E7" s="11"/>
      <c r="F7" s="11"/>
      <c r="G7" s="11"/>
      <c r="H7" s="11"/>
      <c r="I7" s="12"/>
      <c r="J7" s="13"/>
      <c r="K7" s="8">
        <v>150</v>
      </c>
      <c r="L7" s="3">
        <f>J7*K7</f>
        <v>0</v>
      </c>
    </row>
    <row r="8" spans="1:12" ht="39.950000000000003" customHeight="1" x14ac:dyDescent="0.25">
      <c r="A8" s="18" t="s">
        <v>7</v>
      </c>
      <c r="B8" s="19" t="s">
        <v>142</v>
      </c>
      <c r="C8" s="20" t="s">
        <v>93</v>
      </c>
      <c r="D8" s="10"/>
      <c r="E8" s="11"/>
      <c r="F8" s="11"/>
      <c r="G8" s="11"/>
      <c r="H8" s="11"/>
      <c r="I8" s="12"/>
      <c r="J8" s="13"/>
      <c r="K8" s="8">
        <v>170</v>
      </c>
      <c r="L8" s="3">
        <f t="shared" ref="L8:L54" si="0">J8*K8</f>
        <v>0</v>
      </c>
    </row>
    <row r="9" spans="1:12" ht="39.950000000000003" customHeight="1" x14ac:dyDescent="0.25">
      <c r="A9" s="18" t="s">
        <v>13</v>
      </c>
      <c r="B9" s="19" t="s">
        <v>17</v>
      </c>
      <c r="C9" s="20" t="s">
        <v>93</v>
      </c>
      <c r="D9" s="10"/>
      <c r="E9" s="11"/>
      <c r="F9" s="11"/>
      <c r="G9" s="11"/>
      <c r="H9" s="11"/>
      <c r="I9" s="12"/>
      <c r="J9" s="13"/>
      <c r="K9" s="8">
        <v>140</v>
      </c>
      <c r="L9" s="3">
        <f t="shared" si="0"/>
        <v>0</v>
      </c>
    </row>
    <row r="10" spans="1:12" ht="39.950000000000003" customHeight="1" x14ac:dyDescent="0.25">
      <c r="A10" s="18" t="s">
        <v>8</v>
      </c>
      <c r="B10" s="19" t="s">
        <v>18</v>
      </c>
      <c r="C10" s="21" t="s">
        <v>94</v>
      </c>
      <c r="D10" s="10"/>
      <c r="E10" s="11"/>
      <c r="F10" s="11"/>
      <c r="G10" s="11"/>
      <c r="H10" s="11"/>
      <c r="I10" s="12"/>
      <c r="J10" s="13"/>
      <c r="K10" s="8">
        <v>60</v>
      </c>
      <c r="L10" s="3">
        <f t="shared" si="0"/>
        <v>0</v>
      </c>
    </row>
    <row r="11" spans="1:12" ht="39.950000000000003" customHeight="1" x14ac:dyDescent="0.25">
      <c r="A11" s="18" t="s">
        <v>9</v>
      </c>
      <c r="B11" s="19" t="s">
        <v>19</v>
      </c>
      <c r="C11" s="20" t="s">
        <v>95</v>
      </c>
      <c r="D11" s="10"/>
      <c r="E11" s="11"/>
      <c r="F11" s="11"/>
      <c r="G11" s="11"/>
      <c r="H11" s="11"/>
      <c r="I11" s="12"/>
      <c r="J11" s="13"/>
      <c r="K11" s="8">
        <v>40</v>
      </c>
      <c r="L11" s="3">
        <f t="shared" si="0"/>
        <v>0</v>
      </c>
    </row>
    <row r="12" spans="1:12" ht="39.950000000000003" customHeight="1" x14ac:dyDescent="0.25">
      <c r="A12" s="18" t="s">
        <v>10</v>
      </c>
      <c r="B12" s="19" t="s">
        <v>20</v>
      </c>
      <c r="C12" s="20" t="s">
        <v>96</v>
      </c>
      <c r="D12" s="10"/>
      <c r="E12" s="11"/>
      <c r="F12" s="11"/>
      <c r="G12" s="11"/>
      <c r="H12" s="11"/>
      <c r="I12" s="12"/>
      <c r="J12" s="13"/>
      <c r="K12" s="8">
        <v>4</v>
      </c>
      <c r="L12" s="3">
        <f t="shared" si="0"/>
        <v>0</v>
      </c>
    </row>
    <row r="13" spans="1:12" ht="39.950000000000003" customHeight="1" x14ac:dyDescent="0.25">
      <c r="A13" s="18" t="s">
        <v>51</v>
      </c>
      <c r="B13" s="19" t="s">
        <v>21</v>
      </c>
      <c r="C13" s="20" t="s">
        <v>97</v>
      </c>
      <c r="D13" s="12"/>
      <c r="E13" s="12"/>
      <c r="F13" s="12"/>
      <c r="G13" s="12"/>
      <c r="H13" s="12"/>
      <c r="I13" s="12"/>
      <c r="J13" s="13"/>
      <c r="K13" s="8">
        <v>742</v>
      </c>
      <c r="L13" s="3">
        <f t="shared" si="0"/>
        <v>0</v>
      </c>
    </row>
    <row r="14" spans="1:12" ht="39.950000000000003" customHeight="1" x14ac:dyDescent="0.25">
      <c r="A14" s="18" t="s">
        <v>52</v>
      </c>
      <c r="B14" s="19" t="s">
        <v>22</v>
      </c>
      <c r="C14" s="22" t="s">
        <v>98</v>
      </c>
      <c r="D14" s="12"/>
      <c r="E14" s="12"/>
      <c r="F14" s="12"/>
      <c r="G14" s="12"/>
      <c r="H14" s="12"/>
      <c r="I14" s="12"/>
      <c r="J14" s="13"/>
      <c r="K14" s="8">
        <v>936</v>
      </c>
      <c r="L14" s="3">
        <f t="shared" si="0"/>
        <v>0</v>
      </c>
    </row>
    <row r="15" spans="1:12" ht="39.950000000000003" customHeight="1" x14ac:dyDescent="0.25">
      <c r="A15" s="18" t="s">
        <v>53</v>
      </c>
      <c r="B15" s="19" t="s">
        <v>23</v>
      </c>
      <c r="C15" s="20" t="s">
        <v>99</v>
      </c>
      <c r="D15" s="12"/>
      <c r="E15" s="12"/>
      <c r="F15" s="12"/>
      <c r="G15" s="12"/>
      <c r="H15" s="12"/>
      <c r="I15" s="12"/>
      <c r="J15" s="13"/>
      <c r="K15" s="8">
        <v>852</v>
      </c>
      <c r="L15" s="3">
        <f t="shared" si="0"/>
        <v>0</v>
      </c>
    </row>
    <row r="16" spans="1:12" ht="39.950000000000003" customHeight="1" x14ac:dyDescent="0.25">
      <c r="A16" s="18" t="s">
        <v>54</v>
      </c>
      <c r="B16" s="19" t="s">
        <v>24</v>
      </c>
      <c r="C16" s="20" t="s">
        <v>100</v>
      </c>
      <c r="D16" s="12"/>
      <c r="E16" s="12"/>
      <c r="F16" s="12"/>
      <c r="G16" s="12"/>
      <c r="H16" s="12"/>
      <c r="I16" s="12"/>
      <c r="J16" s="13"/>
      <c r="K16" s="8">
        <v>400</v>
      </c>
      <c r="L16" s="3">
        <f t="shared" si="0"/>
        <v>0</v>
      </c>
    </row>
    <row r="17" spans="1:12" ht="39.950000000000003" customHeight="1" x14ac:dyDescent="0.25">
      <c r="A17" s="18" t="s">
        <v>55</v>
      </c>
      <c r="B17" s="19" t="s">
        <v>25</v>
      </c>
      <c r="C17" s="20" t="s">
        <v>101</v>
      </c>
      <c r="D17" s="12"/>
      <c r="E17" s="12"/>
      <c r="F17" s="12"/>
      <c r="G17" s="12"/>
      <c r="H17" s="12"/>
      <c r="I17" s="12"/>
      <c r="J17" s="13"/>
      <c r="K17" s="8">
        <v>8</v>
      </c>
      <c r="L17" s="3">
        <f t="shared" si="0"/>
        <v>0</v>
      </c>
    </row>
    <row r="18" spans="1:12" ht="39.950000000000003" customHeight="1" x14ac:dyDescent="0.25">
      <c r="A18" s="18" t="s">
        <v>56</v>
      </c>
      <c r="B18" s="19" t="s">
        <v>26</v>
      </c>
      <c r="C18" s="20" t="s">
        <v>102</v>
      </c>
      <c r="D18" s="12"/>
      <c r="E18" s="12"/>
      <c r="F18" s="12"/>
      <c r="G18" s="12"/>
      <c r="H18" s="12"/>
      <c r="I18" s="12"/>
      <c r="J18" s="13"/>
      <c r="K18" s="8">
        <v>10</v>
      </c>
      <c r="L18" s="3">
        <f t="shared" si="0"/>
        <v>0</v>
      </c>
    </row>
    <row r="19" spans="1:12" ht="39.950000000000003" customHeight="1" x14ac:dyDescent="0.25">
      <c r="A19" s="18" t="s">
        <v>57</v>
      </c>
      <c r="B19" s="19" t="s">
        <v>27</v>
      </c>
      <c r="C19" s="20" t="s">
        <v>99</v>
      </c>
      <c r="D19" s="12"/>
      <c r="E19" s="12"/>
      <c r="F19" s="12"/>
      <c r="G19" s="12"/>
      <c r="H19" s="12"/>
      <c r="I19" s="12"/>
      <c r="J19" s="13"/>
      <c r="K19" s="8">
        <v>34</v>
      </c>
      <c r="L19" s="3">
        <f t="shared" si="0"/>
        <v>0</v>
      </c>
    </row>
    <row r="20" spans="1:12" ht="39.950000000000003" customHeight="1" x14ac:dyDescent="0.25">
      <c r="A20" s="18" t="s">
        <v>58</v>
      </c>
      <c r="B20" s="19" t="s">
        <v>28</v>
      </c>
      <c r="C20" s="20" t="s">
        <v>99</v>
      </c>
      <c r="D20" s="12"/>
      <c r="E20" s="12"/>
      <c r="F20" s="12"/>
      <c r="G20" s="12"/>
      <c r="H20" s="12"/>
      <c r="I20" s="12"/>
      <c r="J20" s="13"/>
      <c r="K20" s="8">
        <v>110</v>
      </c>
      <c r="L20" s="3">
        <f t="shared" si="0"/>
        <v>0</v>
      </c>
    </row>
    <row r="21" spans="1:12" ht="39.950000000000003" customHeight="1" x14ac:dyDescent="0.25">
      <c r="A21" s="18" t="s">
        <v>59</v>
      </c>
      <c r="B21" s="19" t="s">
        <v>29</v>
      </c>
      <c r="C21" s="20" t="s">
        <v>99</v>
      </c>
      <c r="D21" s="12"/>
      <c r="E21" s="12"/>
      <c r="F21" s="12"/>
      <c r="G21" s="12"/>
      <c r="H21" s="12"/>
      <c r="I21" s="12"/>
      <c r="J21" s="13"/>
      <c r="K21" s="8">
        <v>40</v>
      </c>
      <c r="L21" s="3">
        <f t="shared" si="0"/>
        <v>0</v>
      </c>
    </row>
    <row r="22" spans="1:12" ht="39.950000000000003" customHeight="1" x14ac:dyDescent="0.25">
      <c r="A22" s="18" t="s">
        <v>60</v>
      </c>
      <c r="B22" s="19" t="s">
        <v>30</v>
      </c>
      <c r="C22" s="20" t="s">
        <v>99</v>
      </c>
      <c r="D22" s="12"/>
      <c r="E22" s="12"/>
      <c r="F22" s="12"/>
      <c r="G22" s="12"/>
      <c r="H22" s="12"/>
      <c r="I22" s="12"/>
      <c r="J22" s="13"/>
      <c r="K22" s="8">
        <v>6</v>
      </c>
      <c r="L22" s="3">
        <f t="shared" si="0"/>
        <v>0</v>
      </c>
    </row>
    <row r="23" spans="1:12" ht="39.950000000000003" customHeight="1" x14ac:dyDescent="0.25">
      <c r="A23" s="18" t="s">
        <v>61</v>
      </c>
      <c r="B23" s="19" t="s">
        <v>31</v>
      </c>
      <c r="C23" s="20" t="s">
        <v>99</v>
      </c>
      <c r="D23" s="12"/>
      <c r="E23" s="12"/>
      <c r="F23" s="12"/>
      <c r="G23" s="12"/>
      <c r="H23" s="12"/>
      <c r="I23" s="12"/>
      <c r="J23" s="13"/>
      <c r="K23" s="8">
        <v>140</v>
      </c>
      <c r="L23" s="3">
        <f t="shared" si="0"/>
        <v>0</v>
      </c>
    </row>
    <row r="24" spans="1:12" ht="39.950000000000003" customHeight="1" x14ac:dyDescent="0.25">
      <c r="A24" s="18" t="s">
        <v>62</v>
      </c>
      <c r="B24" s="19" t="s">
        <v>32</v>
      </c>
      <c r="C24" s="20" t="s">
        <v>99</v>
      </c>
      <c r="D24" s="12"/>
      <c r="E24" s="12"/>
      <c r="F24" s="12"/>
      <c r="G24" s="12"/>
      <c r="H24" s="12"/>
      <c r="I24" s="12"/>
      <c r="J24" s="13"/>
      <c r="K24" s="8">
        <v>112</v>
      </c>
      <c r="L24" s="3">
        <f t="shared" si="0"/>
        <v>0</v>
      </c>
    </row>
    <row r="25" spans="1:12" ht="39.950000000000003" customHeight="1" x14ac:dyDescent="0.25">
      <c r="A25" s="18" t="s">
        <v>63</v>
      </c>
      <c r="B25" s="19" t="s">
        <v>33</v>
      </c>
      <c r="C25" s="20" t="s">
        <v>99</v>
      </c>
      <c r="D25" s="12"/>
      <c r="E25" s="12"/>
      <c r="F25" s="12"/>
      <c r="G25" s="12"/>
      <c r="H25" s="12"/>
      <c r="I25" s="12"/>
      <c r="J25" s="13"/>
      <c r="K25" s="8">
        <v>196</v>
      </c>
      <c r="L25" s="3">
        <f t="shared" si="0"/>
        <v>0</v>
      </c>
    </row>
    <row r="26" spans="1:12" ht="39.950000000000003" customHeight="1" x14ac:dyDescent="0.25">
      <c r="A26" s="18" t="s">
        <v>64</v>
      </c>
      <c r="B26" s="23" t="s">
        <v>34</v>
      </c>
      <c r="C26" s="24" t="s">
        <v>103</v>
      </c>
      <c r="D26" s="12"/>
      <c r="E26" s="12"/>
      <c r="F26" s="12"/>
      <c r="G26" s="12"/>
      <c r="H26" s="12"/>
      <c r="I26" s="12"/>
      <c r="J26" s="13"/>
      <c r="K26" s="8">
        <v>50</v>
      </c>
      <c r="L26" s="3">
        <f t="shared" si="0"/>
        <v>0</v>
      </c>
    </row>
    <row r="27" spans="1:12" ht="39.950000000000003" customHeight="1" x14ac:dyDescent="0.25">
      <c r="A27" s="18" t="s">
        <v>65</v>
      </c>
      <c r="B27" s="23" t="s">
        <v>104</v>
      </c>
      <c r="C27" s="24" t="s">
        <v>103</v>
      </c>
      <c r="D27" s="12"/>
      <c r="E27" s="12"/>
      <c r="F27" s="12"/>
      <c r="G27" s="12"/>
      <c r="H27" s="12"/>
      <c r="I27" s="12"/>
      <c r="J27" s="13"/>
      <c r="K27" s="8">
        <v>50</v>
      </c>
      <c r="L27" s="3">
        <f t="shared" si="0"/>
        <v>0</v>
      </c>
    </row>
    <row r="28" spans="1:12" ht="39.950000000000003" customHeight="1" x14ac:dyDescent="0.25">
      <c r="A28" s="18" t="s">
        <v>66</v>
      </c>
      <c r="B28" s="19" t="s">
        <v>35</v>
      </c>
      <c r="C28" s="20" t="s">
        <v>105</v>
      </c>
      <c r="D28" s="12"/>
      <c r="E28" s="12"/>
      <c r="F28" s="12"/>
      <c r="G28" s="12"/>
      <c r="H28" s="12"/>
      <c r="I28" s="12"/>
      <c r="J28" s="13"/>
      <c r="K28" s="8">
        <v>12</v>
      </c>
      <c r="L28" s="3">
        <f t="shared" si="0"/>
        <v>0</v>
      </c>
    </row>
    <row r="29" spans="1:12" ht="39.950000000000003" customHeight="1" x14ac:dyDescent="0.25">
      <c r="A29" s="18" t="s">
        <v>67</v>
      </c>
      <c r="B29" s="19" t="s">
        <v>36</v>
      </c>
      <c r="C29" s="20" t="s">
        <v>106</v>
      </c>
      <c r="D29" s="12"/>
      <c r="E29" s="12"/>
      <c r="F29" s="12"/>
      <c r="G29" s="12"/>
      <c r="H29" s="12"/>
      <c r="I29" s="12"/>
      <c r="J29" s="13"/>
      <c r="K29" s="8">
        <v>32</v>
      </c>
      <c r="L29" s="3">
        <f t="shared" si="0"/>
        <v>0</v>
      </c>
    </row>
    <row r="30" spans="1:12" ht="39.950000000000003" customHeight="1" x14ac:dyDescent="0.25">
      <c r="A30" s="18" t="s">
        <v>68</v>
      </c>
      <c r="B30" s="19" t="s">
        <v>37</v>
      </c>
      <c r="C30" s="20" t="s">
        <v>106</v>
      </c>
      <c r="D30" s="12"/>
      <c r="E30" s="12"/>
      <c r="F30" s="12"/>
      <c r="G30" s="12"/>
      <c r="H30" s="12"/>
      <c r="I30" s="12"/>
      <c r="J30" s="13"/>
      <c r="K30" s="8">
        <v>110</v>
      </c>
      <c r="L30" s="3">
        <f t="shared" si="0"/>
        <v>0</v>
      </c>
    </row>
    <row r="31" spans="1:12" ht="39.950000000000003" customHeight="1" x14ac:dyDescent="0.25">
      <c r="A31" s="18" t="s">
        <v>69</v>
      </c>
      <c r="B31" s="19" t="s">
        <v>38</v>
      </c>
      <c r="C31" s="20" t="s">
        <v>106</v>
      </c>
      <c r="D31" s="12"/>
      <c r="E31" s="12"/>
      <c r="F31" s="12"/>
      <c r="G31" s="12"/>
      <c r="H31" s="12"/>
      <c r="I31" s="12"/>
      <c r="J31" s="13"/>
      <c r="K31" s="8">
        <v>22</v>
      </c>
      <c r="L31" s="3">
        <f t="shared" si="0"/>
        <v>0</v>
      </c>
    </row>
    <row r="32" spans="1:12" ht="39.950000000000003" customHeight="1" x14ac:dyDescent="0.25">
      <c r="A32" s="18" t="s">
        <v>70</v>
      </c>
      <c r="B32" s="19" t="s">
        <v>39</v>
      </c>
      <c r="C32" s="20" t="s">
        <v>106</v>
      </c>
      <c r="D32" s="12"/>
      <c r="E32" s="12"/>
      <c r="F32" s="12"/>
      <c r="G32" s="12"/>
      <c r="H32" s="12"/>
      <c r="I32" s="12"/>
      <c r="J32" s="13"/>
      <c r="K32" s="8">
        <v>64</v>
      </c>
      <c r="L32" s="3">
        <f t="shared" si="0"/>
        <v>0</v>
      </c>
    </row>
    <row r="33" spans="1:12" ht="39.950000000000003" customHeight="1" x14ac:dyDescent="0.25">
      <c r="A33" s="18" t="s">
        <v>71</v>
      </c>
      <c r="B33" s="19" t="s">
        <v>40</v>
      </c>
      <c r="C33" s="20" t="s">
        <v>107</v>
      </c>
      <c r="D33" s="12"/>
      <c r="E33" s="12"/>
      <c r="F33" s="12"/>
      <c r="G33" s="12"/>
      <c r="H33" s="12"/>
      <c r="I33" s="12"/>
      <c r="J33" s="13"/>
      <c r="K33" s="8">
        <v>10</v>
      </c>
      <c r="L33" s="3">
        <f t="shared" si="0"/>
        <v>0</v>
      </c>
    </row>
    <row r="34" spans="1:12" ht="39.950000000000003" customHeight="1" x14ac:dyDescent="0.25">
      <c r="A34" s="18" t="s">
        <v>72</v>
      </c>
      <c r="B34" s="19" t="s">
        <v>41</v>
      </c>
      <c r="C34" s="20" t="s">
        <v>106</v>
      </c>
      <c r="D34" s="12"/>
      <c r="E34" s="12"/>
      <c r="F34" s="12"/>
      <c r="G34" s="12"/>
      <c r="H34" s="12"/>
      <c r="I34" s="12"/>
      <c r="J34" s="13"/>
      <c r="K34" s="8">
        <v>2</v>
      </c>
      <c r="L34" s="3">
        <f t="shared" si="0"/>
        <v>0</v>
      </c>
    </row>
    <row r="35" spans="1:12" ht="39.950000000000003" customHeight="1" x14ac:dyDescent="0.25">
      <c r="A35" s="18" t="s">
        <v>73</v>
      </c>
      <c r="B35" s="23" t="s">
        <v>108</v>
      </c>
      <c r="C35" s="25" t="s">
        <v>109</v>
      </c>
      <c r="D35" s="12"/>
      <c r="E35" s="12"/>
      <c r="F35" s="12"/>
      <c r="G35" s="12"/>
      <c r="H35" s="12"/>
      <c r="I35" s="12"/>
      <c r="J35" s="13"/>
      <c r="K35" s="8">
        <v>20</v>
      </c>
      <c r="L35" s="3">
        <f t="shared" si="0"/>
        <v>0</v>
      </c>
    </row>
    <row r="36" spans="1:12" ht="39.950000000000003" customHeight="1" x14ac:dyDescent="0.25">
      <c r="A36" s="18" t="s">
        <v>74</v>
      </c>
      <c r="B36" s="19" t="s">
        <v>42</v>
      </c>
      <c r="C36" s="20" t="s">
        <v>109</v>
      </c>
      <c r="D36" s="12"/>
      <c r="E36" s="12"/>
      <c r="F36" s="12"/>
      <c r="G36" s="12"/>
      <c r="H36" s="12"/>
      <c r="I36" s="12"/>
      <c r="J36" s="13"/>
      <c r="K36" s="8">
        <v>20</v>
      </c>
      <c r="L36" s="3">
        <f t="shared" si="0"/>
        <v>0</v>
      </c>
    </row>
    <row r="37" spans="1:12" ht="39.950000000000003" customHeight="1" x14ac:dyDescent="0.25">
      <c r="A37" s="18" t="s">
        <v>75</v>
      </c>
      <c r="B37" s="19" t="s">
        <v>43</v>
      </c>
      <c r="C37" s="20" t="s">
        <v>110</v>
      </c>
      <c r="D37" s="12"/>
      <c r="E37" s="12"/>
      <c r="F37" s="12"/>
      <c r="G37" s="12"/>
      <c r="H37" s="12"/>
      <c r="I37" s="12"/>
      <c r="J37" s="13"/>
      <c r="K37" s="8">
        <v>20</v>
      </c>
      <c r="L37" s="3">
        <f t="shared" si="0"/>
        <v>0</v>
      </c>
    </row>
    <row r="38" spans="1:12" ht="39.950000000000003" customHeight="1" x14ac:dyDescent="0.25">
      <c r="A38" s="18" t="s">
        <v>76</v>
      </c>
      <c r="B38" s="19" t="s">
        <v>44</v>
      </c>
      <c r="C38" s="20" t="s">
        <v>101</v>
      </c>
      <c r="D38" s="12"/>
      <c r="E38" s="12"/>
      <c r="F38" s="12"/>
      <c r="G38" s="12"/>
      <c r="H38" s="12"/>
      <c r="I38" s="12"/>
      <c r="J38" s="13"/>
      <c r="K38" s="8">
        <v>4</v>
      </c>
      <c r="L38" s="3">
        <f t="shared" si="0"/>
        <v>0</v>
      </c>
    </row>
    <row r="39" spans="1:12" ht="39.950000000000003" customHeight="1" x14ac:dyDescent="0.25">
      <c r="A39" s="18" t="s">
        <v>77</v>
      </c>
      <c r="B39" s="26" t="s">
        <v>111</v>
      </c>
      <c r="C39" s="25" t="s">
        <v>112</v>
      </c>
      <c r="D39" s="12"/>
      <c r="E39" s="12"/>
      <c r="F39" s="12"/>
      <c r="G39" s="12"/>
      <c r="H39" s="12"/>
      <c r="I39" s="12"/>
      <c r="J39" s="13"/>
      <c r="K39" s="8">
        <v>20</v>
      </c>
      <c r="L39" s="3">
        <f t="shared" si="0"/>
        <v>0</v>
      </c>
    </row>
    <row r="40" spans="1:12" ht="39.950000000000003" customHeight="1" x14ac:dyDescent="0.25">
      <c r="A40" s="18" t="s">
        <v>78</v>
      </c>
      <c r="B40" s="23" t="s">
        <v>45</v>
      </c>
      <c r="C40" s="24" t="s">
        <v>113</v>
      </c>
      <c r="D40" s="12"/>
      <c r="E40" s="12"/>
      <c r="F40" s="12"/>
      <c r="G40" s="12"/>
      <c r="H40" s="12"/>
      <c r="I40" s="12"/>
      <c r="J40" s="13"/>
      <c r="K40" s="8">
        <v>20</v>
      </c>
      <c r="L40" s="3">
        <f t="shared" si="0"/>
        <v>0</v>
      </c>
    </row>
    <row r="41" spans="1:12" ht="39.950000000000003" customHeight="1" x14ac:dyDescent="0.25">
      <c r="A41" s="18" t="s">
        <v>79</v>
      </c>
      <c r="B41" s="19" t="s">
        <v>46</v>
      </c>
      <c r="C41" s="20" t="s">
        <v>114</v>
      </c>
      <c r="D41" s="12"/>
      <c r="E41" s="12"/>
      <c r="F41" s="12"/>
      <c r="G41" s="12"/>
      <c r="H41" s="12"/>
      <c r="I41" s="12"/>
      <c r="J41" s="13"/>
      <c r="K41" s="8">
        <v>34</v>
      </c>
      <c r="L41" s="3">
        <f t="shared" si="0"/>
        <v>0</v>
      </c>
    </row>
    <row r="42" spans="1:12" ht="39.950000000000003" customHeight="1" x14ac:dyDescent="0.25">
      <c r="A42" s="18" t="s">
        <v>80</v>
      </c>
      <c r="B42" s="19" t="s">
        <v>47</v>
      </c>
      <c r="C42" s="20" t="s">
        <v>115</v>
      </c>
      <c r="D42" s="12"/>
      <c r="E42" s="12"/>
      <c r="F42" s="12"/>
      <c r="G42" s="12"/>
      <c r="H42" s="12"/>
      <c r="I42" s="12"/>
      <c r="J42" s="13"/>
      <c r="K42" s="8">
        <v>4</v>
      </c>
      <c r="L42" s="3">
        <f t="shared" si="0"/>
        <v>0</v>
      </c>
    </row>
    <row r="43" spans="1:12" ht="39.950000000000003" customHeight="1" x14ac:dyDescent="0.25">
      <c r="A43" s="18" t="s">
        <v>81</v>
      </c>
      <c r="B43" s="19" t="s">
        <v>48</v>
      </c>
      <c r="C43" s="20" t="s">
        <v>116</v>
      </c>
      <c r="D43" s="12"/>
      <c r="E43" s="12"/>
      <c r="F43" s="12"/>
      <c r="G43" s="12"/>
      <c r="H43" s="12"/>
      <c r="I43" s="12"/>
      <c r="J43" s="13"/>
      <c r="K43" s="8">
        <v>4</v>
      </c>
      <c r="L43" s="3">
        <f t="shared" si="0"/>
        <v>0</v>
      </c>
    </row>
    <row r="44" spans="1:12" ht="39.950000000000003" customHeight="1" x14ac:dyDescent="0.25">
      <c r="A44" s="18" t="s">
        <v>82</v>
      </c>
      <c r="B44" s="19" t="s">
        <v>140</v>
      </c>
      <c r="C44" s="20" t="s">
        <v>117</v>
      </c>
      <c r="D44" s="12"/>
      <c r="E44" s="12"/>
      <c r="F44" s="12"/>
      <c r="G44" s="12"/>
      <c r="H44" s="12"/>
      <c r="I44" s="12"/>
      <c r="J44" s="13"/>
      <c r="K44" s="8">
        <v>4</v>
      </c>
      <c r="L44" s="3">
        <f t="shared" si="0"/>
        <v>0</v>
      </c>
    </row>
    <row r="45" spans="1:12" ht="39.950000000000003" customHeight="1" x14ac:dyDescent="0.25">
      <c r="A45" s="18" t="s">
        <v>83</v>
      </c>
      <c r="B45" s="19" t="s">
        <v>49</v>
      </c>
      <c r="C45" s="20" t="s">
        <v>118</v>
      </c>
      <c r="D45" s="12"/>
      <c r="E45" s="12"/>
      <c r="F45" s="12"/>
      <c r="G45" s="12"/>
      <c r="H45" s="12"/>
      <c r="I45" s="12"/>
      <c r="J45" s="13"/>
      <c r="K45" s="8">
        <v>34</v>
      </c>
      <c r="L45" s="3">
        <f t="shared" si="0"/>
        <v>0</v>
      </c>
    </row>
    <row r="46" spans="1:12" ht="57.75" customHeight="1" x14ac:dyDescent="0.25">
      <c r="A46" s="27" t="s">
        <v>84</v>
      </c>
      <c r="B46" s="23" t="s">
        <v>119</v>
      </c>
      <c r="C46" s="24" t="s">
        <v>120</v>
      </c>
      <c r="D46" s="12"/>
      <c r="E46" s="12"/>
      <c r="F46" s="12"/>
      <c r="G46" s="12"/>
      <c r="H46" s="12"/>
      <c r="I46" s="12"/>
      <c r="J46" s="13"/>
      <c r="K46" s="8">
        <v>20</v>
      </c>
      <c r="L46" s="3">
        <f t="shared" si="0"/>
        <v>0</v>
      </c>
    </row>
    <row r="47" spans="1:12" ht="60" customHeight="1" x14ac:dyDescent="0.25">
      <c r="A47" s="18" t="s">
        <v>85</v>
      </c>
      <c r="B47" s="19" t="s">
        <v>50</v>
      </c>
      <c r="C47" s="20" t="s">
        <v>121</v>
      </c>
      <c r="D47" s="12"/>
      <c r="E47" s="12"/>
      <c r="F47" s="12"/>
      <c r="G47" s="12"/>
      <c r="H47" s="12"/>
      <c r="I47" s="12"/>
      <c r="J47" s="13"/>
      <c r="K47" s="8">
        <v>28</v>
      </c>
      <c r="L47" s="3">
        <f t="shared" si="0"/>
        <v>0</v>
      </c>
    </row>
    <row r="48" spans="1:12" ht="60" customHeight="1" x14ac:dyDescent="0.25">
      <c r="A48" s="18" t="s">
        <v>122</v>
      </c>
      <c r="B48" s="19" t="s">
        <v>141</v>
      </c>
      <c r="C48" s="20" t="s">
        <v>123</v>
      </c>
      <c r="D48" s="12"/>
      <c r="E48" s="12"/>
      <c r="F48" s="12"/>
      <c r="G48" s="12"/>
      <c r="H48" s="12"/>
      <c r="I48" s="12"/>
      <c r="J48" s="13"/>
      <c r="K48" s="8">
        <v>20</v>
      </c>
      <c r="L48" s="3">
        <f t="shared" si="0"/>
        <v>0</v>
      </c>
    </row>
    <row r="49" spans="1:12" ht="60" customHeight="1" x14ac:dyDescent="0.25">
      <c r="A49" s="18" t="s">
        <v>124</v>
      </c>
      <c r="B49" s="19" t="s">
        <v>125</v>
      </c>
      <c r="C49" s="22" t="s">
        <v>126</v>
      </c>
      <c r="D49" s="12"/>
      <c r="E49" s="12"/>
      <c r="F49" s="12"/>
      <c r="G49" s="12"/>
      <c r="H49" s="12"/>
      <c r="I49" s="12"/>
      <c r="J49" s="13"/>
      <c r="K49" s="8">
        <v>470</v>
      </c>
      <c r="L49" s="3">
        <f t="shared" si="0"/>
        <v>0</v>
      </c>
    </row>
    <row r="50" spans="1:12" ht="60" customHeight="1" x14ac:dyDescent="0.25">
      <c r="A50" s="18" t="s">
        <v>127</v>
      </c>
      <c r="B50" s="19" t="s">
        <v>128</v>
      </c>
      <c r="C50" s="22" t="s">
        <v>129</v>
      </c>
      <c r="D50" s="12"/>
      <c r="E50" s="12"/>
      <c r="F50" s="12"/>
      <c r="G50" s="12"/>
      <c r="H50" s="12"/>
      <c r="I50" s="12"/>
      <c r="J50" s="13"/>
      <c r="K50" s="8">
        <v>1428</v>
      </c>
      <c r="L50" s="3">
        <f t="shared" si="0"/>
        <v>0</v>
      </c>
    </row>
    <row r="51" spans="1:12" ht="60" customHeight="1" x14ac:dyDescent="0.25">
      <c r="A51" s="18" t="s">
        <v>130</v>
      </c>
      <c r="B51" s="19" t="s">
        <v>131</v>
      </c>
      <c r="C51" s="20" t="s">
        <v>132</v>
      </c>
      <c r="D51" s="12"/>
      <c r="E51" s="12"/>
      <c r="F51" s="12"/>
      <c r="G51" s="12"/>
      <c r="H51" s="12"/>
      <c r="I51" s="12"/>
      <c r="J51" s="13"/>
      <c r="K51" s="8">
        <v>40</v>
      </c>
      <c r="L51" s="3">
        <f t="shared" si="0"/>
        <v>0</v>
      </c>
    </row>
    <row r="52" spans="1:12" ht="60" customHeight="1" x14ac:dyDescent="0.25">
      <c r="A52" s="18" t="s">
        <v>133</v>
      </c>
      <c r="B52" s="19" t="s">
        <v>134</v>
      </c>
      <c r="C52" s="20" t="s">
        <v>132</v>
      </c>
      <c r="D52" s="12"/>
      <c r="E52" s="12"/>
      <c r="F52" s="12"/>
      <c r="G52" s="12"/>
      <c r="H52" s="12"/>
      <c r="I52" s="12"/>
      <c r="J52" s="13"/>
      <c r="K52" s="8">
        <v>40</v>
      </c>
      <c r="L52" s="3">
        <f t="shared" si="0"/>
        <v>0</v>
      </c>
    </row>
    <row r="53" spans="1:12" ht="60" customHeight="1" x14ac:dyDescent="0.25">
      <c r="A53" s="18" t="s">
        <v>135</v>
      </c>
      <c r="B53" s="19" t="s">
        <v>136</v>
      </c>
      <c r="C53" s="20" t="s">
        <v>137</v>
      </c>
      <c r="D53" s="12"/>
      <c r="E53" s="12"/>
      <c r="F53" s="12"/>
      <c r="G53" s="12"/>
      <c r="H53" s="12"/>
      <c r="I53" s="12"/>
      <c r="J53" s="13"/>
      <c r="K53" s="8">
        <v>260</v>
      </c>
      <c r="L53" s="3">
        <f t="shared" si="0"/>
        <v>0</v>
      </c>
    </row>
    <row r="54" spans="1:12" ht="60" customHeight="1" x14ac:dyDescent="0.25">
      <c r="A54" s="18" t="s">
        <v>138</v>
      </c>
      <c r="B54" s="19" t="s">
        <v>139</v>
      </c>
      <c r="C54" s="20" t="s">
        <v>137</v>
      </c>
      <c r="D54" s="12"/>
      <c r="E54" s="12"/>
      <c r="F54" s="12"/>
      <c r="G54" s="12"/>
      <c r="H54" s="12"/>
      <c r="I54" s="12"/>
      <c r="J54" s="13"/>
      <c r="K54" s="8">
        <v>120</v>
      </c>
      <c r="L54" s="3">
        <f t="shared" si="0"/>
        <v>0</v>
      </c>
    </row>
    <row r="55" spans="1:12" ht="39.75" customHeight="1" x14ac:dyDescent="0.25">
      <c r="A55" s="28" t="s">
        <v>91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9">
        <f>SUM(L7:L54)</f>
        <v>0</v>
      </c>
    </row>
    <row r="56" spans="1:12" x14ac:dyDescent="0.25">
      <c r="K56" s="5"/>
    </row>
    <row r="57" spans="1:12" ht="409.6" customHeight="1" x14ac:dyDescent="0.25">
      <c r="A57" s="31" t="s">
        <v>144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I58" s="6"/>
      <c r="L58" s="7"/>
    </row>
    <row r="61" spans="1:12" x14ac:dyDescent="0.25">
      <c r="J61" s="7" t="s">
        <v>11</v>
      </c>
      <c r="K61" s="7"/>
    </row>
    <row r="62" spans="1:12" x14ac:dyDescent="0.25">
      <c r="J62" s="7" t="s">
        <v>14</v>
      </c>
      <c r="K62" s="7"/>
    </row>
  </sheetData>
  <sheetProtection algorithmName="SHA-512" hashValue="DvCa3s/gsbaEAreUOfeyEEUTGKzeWIy/jLq2bfWISGPzbPy672k8jRwlsc3vGxA5twLLt03d9mlkqLBc6U10LA==" saltValue="vOBi4BwgLzS+UGNcNLyWeA==" spinCount="100000" sheet="1" formatCells="0" selectLockedCells="1"/>
  <mergeCells count="3">
    <mergeCell ref="A55:K55"/>
    <mergeCell ref="A4:L4"/>
    <mergeCell ref="A57:L57"/>
  </mergeCells>
  <pageMargins left="0.7" right="0.54" top="0.45" bottom="0.4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Aleksandra Stefaniak-Kałużna</cp:lastModifiedBy>
  <cp:lastPrinted>2023-08-18T12:53:29Z</cp:lastPrinted>
  <dcterms:created xsi:type="dcterms:W3CDTF">2017-09-29T11:21:59Z</dcterms:created>
  <dcterms:modified xsi:type="dcterms:W3CDTF">2023-09-07T10:42:45Z</dcterms:modified>
</cp:coreProperties>
</file>